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5415" windowHeight="2010"/>
  </bookViews>
  <sheets>
    <sheet name="Sheet1" sheetId="1" r:id="rId1"/>
  </sheets>
  <calcPr calcId="145621"/>
</workbook>
</file>

<file path=xl/calcChain.xml><?xml version="1.0" encoding="utf-8"?>
<calcChain xmlns="http://schemas.openxmlformats.org/spreadsheetml/2006/main">
  <c r="C11" i="1" l="1"/>
  <c r="C10" i="1"/>
  <c r="C9" i="1"/>
  <c r="C8" i="1"/>
  <c r="C7" i="1"/>
  <c r="C6" i="1"/>
  <c r="D5" i="1"/>
  <c r="C5" i="1"/>
  <c r="C4" i="1"/>
  <c r="D3" i="1"/>
  <c r="C3" i="1"/>
  <c r="C2" i="1"/>
</calcChain>
</file>

<file path=xl/sharedStrings.xml><?xml version="1.0" encoding="utf-8"?>
<sst xmlns="http://schemas.openxmlformats.org/spreadsheetml/2006/main" count="90" uniqueCount="60">
  <si>
    <t>Bill Number - Title</t>
  </si>
  <si>
    <t>Author</t>
  </si>
  <si>
    <t>Link</t>
  </si>
  <si>
    <t>Bill Analysis</t>
  </si>
  <si>
    <t>Lead</t>
  </si>
  <si>
    <t>Progress</t>
  </si>
  <si>
    <t>Regional IV Stance</t>
  </si>
  <si>
    <t>EVC Stance</t>
  </si>
  <si>
    <t>AB 1995 - Homeless student shower access</t>
  </si>
  <si>
    <t>Williams</t>
  </si>
  <si>
    <t>Will allow any student who has paid fees at a community college, is enrolled in coursework, and is good academic standing to, when facing a housing or financial crisis, use their college’s locker room showering facilities.</t>
  </si>
  <si>
    <t>Support</t>
  </si>
  <si>
    <t>AB 801 - Success for Homeless Youth in Higher Education Act</t>
  </si>
  <si>
    <t>Bloom</t>
  </si>
  <si>
    <t>AB 2766 - CSAC Representation</t>
  </si>
  <si>
    <t>Lopez</t>
  </si>
  <si>
    <t>"...require the commission to include 4 student members, one from each of the following: the UC, the CSU, the CCC, and a California private postsecondary educational institution."  Ed Code Amended: 69510. The Student Aid Commission shall be composed of the following 15 17 members</t>
  </si>
  <si>
    <t>AB 1449 - Transfer Cal Grant Entitlement Program</t>
  </si>
  <si>
    <t>AB 2009 - Dream Resource Liaisons</t>
  </si>
  <si>
    <t>2017-18 academic year; requires the CCC and the CSU, but requests the UC to designate a Dream Resource Liaison on campuses, to assist students meeting specified requirements (i.e. undocumented students) by streamlining access to all available financial aid and academic opportunities. By requiring community colleges to designate a Dream Resource Liaison, this bill would impose a state-mandated local program. It is encouraging the implementation of Dream Resource Centers, not mandating.</t>
  </si>
  <si>
    <t>AB 1690 - Community colleges: part-time, temporary employees</t>
  </si>
  <si>
    <t>Medina</t>
  </si>
  <si>
    <t>Amends Ed. Code. Requires community college districts without a collective bargaining agreement with part-time faculty to, on or after January 1, 2017, commence negotiations with the exclusive representatives for part-time faculty regarding minimum standards for the treatment of part-time faculty to be met by community college collective bargaining agreements. Relating to, among other issues, evaluation procedures, workload distribution, and seniority rights</t>
  </si>
  <si>
    <t>AB 1721 - Student financial aid: Cal Grant Program</t>
  </si>
  <si>
    <t>Raises the amount of the maximum award for access costs under the Cal Grant B program to $3,000 as opposed to the current $1,551.  Provides that an applicant for an award under the CCC Transfer Entitlement Program may not be 31 years of age or older by December 31 of the award year as opposed to 28, and is required to have attended a CCC no more than 3 academic years before the academic year for which the award will be used, as opposed to in the academic year immediately preceding the year for which the award will be used. Raises limit of annual Competitive Cal Grant A and B awards from $25,750 to $30,000.</t>
  </si>
  <si>
    <t>AB 2017 - College Mental Health Services Program</t>
  </si>
  <si>
    <t>McCarty</t>
  </si>
  <si>
    <t>Furthers intent of the Mental Health Services Act by amending it. Establishes the Mental Health Services Fund, appropriated to and administered by the State Department of Health Care Services, to fund county mental health programs, including prevention and early intervention programs and programs implemented under the Adult and Older Adult Mental Health System of Care Act.  $$$  from the Mental Health Services Fund goes to a newly established College Mental Health Services Trust Account and would anually appropriate an unspecified amount to that account. This $$$ is used by the department to create a grant program for public community colleges, colleges, and universities to improve access to mental health services on campus. Requires campuses that have been awarded grants annually to report on the use of grant funds.</t>
  </si>
  <si>
    <t>SB 1450 - The California Promise</t>
  </si>
  <si>
    <t>Glazer</t>
  </si>
  <si>
    <t>Requires the trustees and the board of governors to establish a program that authorizes a campus of the CSU and the CCC to enter into a pledge with a student who satisfies specified criteria (California resident, 30 units a year, etc) to support the student in obtaining an associate degree within 2 academic years, or a baccalaureate degree within 4 academic years, of freshman admission. The bill would prohibit systemwide tuition charged to a CSU student who participates in a California Promise program for an academic year from exceeding the amount of tuition charged to the student for the academic year of the student’s freshman admission, and would prohibit tuition of a CC transfer student from exceeding a specified amount. [no tuition spikes]</t>
  </si>
  <si>
    <t>AB 1598 - Budget Act of 2016</t>
  </si>
  <si>
    <t>Weber</t>
  </si>
  <si>
    <t>AB 906 - Foster youth priority enrollment</t>
  </si>
  <si>
    <t>Beall</t>
  </si>
  <si>
    <t>Revise the definition of foster youth to include former foster youth whose status was established on or after the youth’s 16th birthday and who is no older than 25 years of age at the commencement of the academic year.
Extend the operation of these provisions indefinitely. (Currently it is set to expire in 2017)
Possible amendment: including homeless youth</t>
  </si>
  <si>
    <t>SB 380</t>
  </si>
  <si>
    <t>AB 2069 Seymour-Campbell Student Success Act</t>
  </si>
  <si>
    <t xml:space="preserve">AB 2069 Link </t>
  </si>
  <si>
    <t>Would require that community college districts include the percentage of part-time faculty that are required to hold office hours, in relation to the number of full-time equivalent students, in the Student Success Scorecard. 
Gives students the opportunity to make an educated decision on what colleges to attend based on which ones have the necessary educational resources to support student success.</t>
  </si>
  <si>
    <t>AB 2822 Homeless Student Financial Aid</t>
  </si>
  <si>
    <t>Chiu</t>
  </si>
  <si>
    <t>AB 2016 Ethnic Studies</t>
  </si>
  <si>
    <t>Alejo</t>
  </si>
  <si>
    <t>The bill will help minimize the achievement gap and improve college preparedness, graduation rates, and retention rates through the following actions:
Requiring the Instructional Quality Commission to assist the Superintendent of Public Instruction in developing A-G approved model curriculum framework and material recommendations to ensure quality ethnic studies courses in California high schools.
Local school districts would then be required to offer ethnic studies as an elective for students in grades 9-12 the school year following adoption of the model curriculum.</t>
  </si>
  <si>
    <t>AB 916: Career Technical Education Funding</t>
  </si>
  <si>
    <t>O'Donell</t>
  </si>
  <si>
    <t>Will allocate $1,170,000 from the General Fund to the State Department of Education for the purpose of allocating funds to a certain county office of education in support of career technical education student organizations</t>
  </si>
  <si>
    <t>AB 1747  College Student Hunger Relief Act</t>
  </si>
  <si>
    <t>This bill will offer small, but meaningful steps toward supporting students struggling to prevent hunger by realizing the following objectives: 
Requiring postsecondary institutions receiving public funds to accept the Electronic Benefit Transfer (EBT) card through which low-income Californians receive CalFresh and CalWorks benefits and  make services available to students without fee or surcharge. 
Encouraging post secondary institutions receiving public funds to participate in their counties’ CalFresh Restaurant Meal program to prevent hunger among elderly, disabled and homeless students. 
Establishing a program to improve coordination between Campus Food Pantries and California Food Banks. 
Improving access to funds supporting CalFresh outreach on campuses.</t>
  </si>
  <si>
    <t>AB 2455: Student Voting Act</t>
  </si>
  <si>
    <t>Would automatically register UC, CSU, and CCC students to vote when they enroll 
Would ensure an opt out option for folks who prefer not to register 
UC/CSU/CCC already gather info needed to register students
Would then need to forward to SoS 
Targets low voter turnout for eligible voters between the age of 18-30 (285,000 out of 3.5 million) 
Builds upon AB 1461 (Motor Voter Act of 2015)</t>
  </si>
  <si>
    <t xml:space="preserve"> AB 854: Educational services: pupils in foster care </t>
  </si>
  <si>
    <t>Would expand on the six existing state mandated services by allowing for more local control while retaining oversight by requiring that services coordinators be set in place to collect data
One of the benefits would be the ability for a service provider to refer a foster youth to outside support, such as tutoring</t>
  </si>
  <si>
    <t>AB 1653: Campus Climate Accountability for Postsecondary Education</t>
  </si>
  <si>
    <t>This bill aims to to help California’s postsecondary institutions maintain and improve campus climate. Specifically, this bill will realize the following objectives:  
Will require CCs, CSUs, and the privates, and encourages the UCs, to generate a report once every biennium of the legislative session on recent campus programming developments as it impacts gender, gender identity, race, ethnicity, national origin, religion, sexual orientation, and disability.
The report, which will be posted on the institution’s website, will also include recent administrative efforts for campus climate, student demographic data, and campus crime statistics. 
Will require the aforementioned institutions to publish policies on harassment, intimidation, and bullying.</t>
  </si>
  <si>
    <t xml:space="preserve">AB 1449: Student financial aid: California Community College Transfer Cal Grant Entitlement Program  </t>
  </si>
  <si>
    <t>Currently, students who have not received a GED, HS Diploma or equivalent are barred from qualifying for the Cal Grant Transfer Entitlement Award. In order to ensure that the aforementioned students are able realize their academic endeavors, this bill will allow them to qualify for the Cal Grant Transfer Entitlement Award. 
The bill recently passed its house of origin (Assembly) and is headed towards the Senate. The bill will most likely be heard in April and, since we’ve taken a support stance on it, will require our students to testify in favor of it.</t>
  </si>
  <si>
    <t xml:space="preserve">AB 1594: Public postsecondary education: prohibition of smoking and vaping </t>
  </si>
  <si>
    <t>Would prohibit smoking &amp; use of tobacco products including e-cigarettes on CSU/CCC campuses 
Authorize enforcement of prohibition by a fine not exceeding $100
Fines would go towards implementing/enhancing smoking cessation programs/education on campus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</si>
</sst>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rgb="FF000000"/>
      <name val="Arial"/>
    </font>
    <font>
      <b/>
      <sz val="10"/>
      <name val="Arial"/>
    </font>
    <font>
      <sz val="10"/>
      <name val="Arial"/>
    </font>
    <font>
      <sz val="11"/>
      <color rgb="FF000000"/>
      <name val="Arial"/>
    </font>
    <font>
      <sz val="10"/>
      <name val="Arial"/>
    </font>
    <font>
      <u/>
      <sz val="10"/>
      <color rgb="FF1155CC"/>
      <name val="Arial"/>
    </font>
    <font>
      <sz val="10"/>
      <color rgb="FF000000"/>
      <name val="Arial"/>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3">
    <xf numFmtId="0" fontId="0" fillId="0" borderId="0" xfId="0" applyFont="1" applyAlignment="1"/>
    <xf numFmtId="0" fontId="1" fillId="0" borderId="0" xfId="0" applyFont="1" applyAlignment="1">
      <alignment wrapText="1"/>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4" fillId="0" borderId="0" xfId="0" applyFont="1" applyAlignment="1">
      <alignment wrapText="1"/>
    </xf>
    <xf numFmtId="0" fontId="6" fillId="2" borderId="0" xfId="0" applyFont="1" applyFill="1" applyAlignment="1">
      <alignment horizontal="left"/>
    </xf>
    <xf numFmtId="0" fontId="3" fillId="0" borderId="0" xfId="0" applyFont="1" applyAlignment="1">
      <alignment vertical="top" wrapText="1"/>
    </xf>
    <xf numFmtId="0" fontId="4" fillId="0" borderId="0" xfId="0" applyFont="1" applyAlignment="1">
      <alignment vertical="top" wrapText="1"/>
    </xf>
    <xf numFmtId="0" fontId="2" fillId="0" borderId="0" xfId="0" applyFont="1" applyAlignment="1">
      <alignment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ginfo.legislature.ca.gov/faces/billNavClient.xhtml?bill_id=201520160AB1690" TargetMode="External"/><Relationship Id="rId3" Type="http://schemas.openxmlformats.org/officeDocument/2006/relationships/hyperlink" Target="https://leginfo.legislature.ca.gov/faces/billAnalysisClient.xhtml?bill_id=201520160AB801" TargetMode="External"/><Relationship Id="rId7" Type="http://schemas.openxmlformats.org/officeDocument/2006/relationships/hyperlink" Target="http://www.leginfo.ca.gov/cgi-bin/postquery" TargetMode="External"/><Relationship Id="rId12" Type="http://schemas.openxmlformats.org/officeDocument/2006/relationships/hyperlink" Target="http://leginfo.legislature.ca.gov/faces/billTextClient.xhtml?bill_id=201520160AB1598" TargetMode="External"/><Relationship Id="rId2" Type="http://schemas.openxmlformats.org/officeDocument/2006/relationships/hyperlink" Target="http://www.leginfo.ca.gov/cgi-bin/postquery?bill_number=ab_801&amp;sess=CUR&amp;house=B&amp;author=bloom_%3Cbloom%3E" TargetMode="External"/><Relationship Id="rId1" Type="http://schemas.openxmlformats.org/officeDocument/2006/relationships/hyperlink" Target="http://www.leginfo.ca.gov/cgi-bin/postquery" TargetMode="External"/><Relationship Id="rId6" Type="http://schemas.openxmlformats.org/officeDocument/2006/relationships/hyperlink" Target="http://www.leginfo.ca.gov/pub/15-16/bill/asm/ab_1401-1450/ab_1449_cfa_20160122_145947_asm_floor.html" TargetMode="External"/><Relationship Id="rId11" Type="http://schemas.openxmlformats.org/officeDocument/2006/relationships/hyperlink" Target="http://leginfo.legislature.ca.gov/faces/billNavClient.xhtml?bill_id=201520160SB1450" TargetMode="External"/><Relationship Id="rId5" Type="http://schemas.openxmlformats.org/officeDocument/2006/relationships/hyperlink" Target="http://www.leginfo.ca.gov/cgi-bin/postquery?bill_number=ab_1449&amp;sess=CUR&amp;house=B&amp;author=lopez_%3Clopez%3E" TargetMode="External"/><Relationship Id="rId10" Type="http://schemas.openxmlformats.org/officeDocument/2006/relationships/hyperlink" Target="http://leginfo.legislature.ca.gov/faces/billNavClient.xhtml?bill_id=201520160AB2017" TargetMode="External"/><Relationship Id="rId4" Type="http://schemas.openxmlformats.org/officeDocument/2006/relationships/hyperlink" Target="http://www.leginfo.ca.gov/cgi-bin/postquery" TargetMode="External"/><Relationship Id="rId9" Type="http://schemas.openxmlformats.org/officeDocument/2006/relationships/hyperlink" Target="http://leginfo.legislature.ca.gov/faces/billNavClient.xhtml?bill_id=201520160AB17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A11" sqref="A11"/>
    </sheetView>
  </sheetViews>
  <sheetFormatPr defaultColWidth="14.42578125" defaultRowHeight="15.75" customHeight="1" x14ac:dyDescent="0.2"/>
  <cols>
    <col min="1" max="1" width="49.140625" customWidth="1"/>
    <col min="2" max="2" width="53.28515625" customWidth="1"/>
    <col min="3" max="3" width="22.7109375" customWidth="1"/>
    <col min="4" max="4" width="67.5703125" customWidth="1"/>
    <col min="5" max="5" width="13.140625" customWidth="1"/>
    <col min="6" max="7" width="10.140625" customWidth="1"/>
  </cols>
  <sheetData>
    <row r="1" spans="1:26" ht="15.75" customHeight="1" x14ac:dyDescent="0.2">
      <c r="A1" s="1" t="s">
        <v>0</v>
      </c>
      <c r="B1" s="1" t="s">
        <v>1</v>
      </c>
      <c r="C1" s="1" t="s">
        <v>2</v>
      </c>
      <c r="D1" s="1" t="s">
        <v>3</v>
      </c>
      <c r="E1" s="1" t="s">
        <v>4</v>
      </c>
      <c r="F1" s="1" t="s">
        <v>5</v>
      </c>
      <c r="G1" s="2" t="s">
        <v>6</v>
      </c>
      <c r="H1" s="2" t="s">
        <v>7</v>
      </c>
      <c r="I1" s="3"/>
      <c r="J1" s="3"/>
      <c r="K1" s="3"/>
      <c r="L1" s="3"/>
      <c r="M1" s="3"/>
      <c r="N1" s="3"/>
      <c r="O1" s="3"/>
      <c r="P1" s="3"/>
      <c r="Q1" s="3"/>
      <c r="R1" s="3"/>
      <c r="S1" s="3"/>
      <c r="T1" s="3"/>
      <c r="U1" s="3"/>
      <c r="V1" s="3"/>
      <c r="W1" s="3"/>
      <c r="X1" s="3"/>
      <c r="Y1" s="3"/>
      <c r="Z1" s="3"/>
    </row>
    <row r="2" spans="1:26" ht="15.75" customHeight="1" x14ac:dyDescent="0.2">
      <c r="A2" s="4" t="s">
        <v>8</v>
      </c>
      <c r="B2" s="5" t="s">
        <v>9</v>
      </c>
      <c r="C2" s="6" t="str">
        <f>HYPERLINK("http://www.leginfo.ca.gov/cgi-bin/postquery","AB 1995 Link")</f>
        <v>AB 1995 Link</v>
      </c>
      <c r="D2" s="7" t="s">
        <v>10</v>
      </c>
      <c r="E2" s="5"/>
      <c r="F2" s="5"/>
      <c r="G2" s="5"/>
      <c r="H2" s="7" t="s">
        <v>11</v>
      </c>
      <c r="I2" s="3"/>
      <c r="J2" s="3"/>
      <c r="K2" s="3"/>
      <c r="L2" s="3"/>
      <c r="M2" s="3"/>
      <c r="N2" s="3"/>
      <c r="O2" s="3"/>
      <c r="P2" s="3"/>
      <c r="Q2" s="3"/>
      <c r="R2" s="3"/>
      <c r="S2" s="3"/>
      <c r="T2" s="3"/>
      <c r="U2" s="3"/>
      <c r="V2" s="3"/>
      <c r="W2" s="3"/>
      <c r="X2" s="3"/>
      <c r="Y2" s="3"/>
      <c r="Z2" s="3"/>
    </row>
    <row r="3" spans="1:26" ht="15.75" customHeight="1" x14ac:dyDescent="0.2">
      <c r="A3" s="4" t="s">
        <v>12</v>
      </c>
      <c r="B3" s="5" t="s">
        <v>13</v>
      </c>
      <c r="C3" s="6" t="str">
        <f>HYPERLINK("http://www.leginfo.ca.gov/cgi-bin/postquery?bill_number=ab_801&amp;sess=CUR&amp;house=B&amp;author=bloom_%3Cbloom%3E","AB 801 Link")</f>
        <v>AB 801 Link</v>
      </c>
      <c r="D3" s="6" t="str">
        <f>HYPERLINK("https://leginfo.legislature.ca.gov/faces/billAnalysisClient.xhtml?bill_id=201520160AB801","bill analysis")</f>
        <v>bill analysis</v>
      </c>
      <c r="E3" s="5"/>
      <c r="F3" s="5"/>
      <c r="G3" s="5"/>
      <c r="H3" s="8" t="s">
        <v>11</v>
      </c>
      <c r="I3" s="3"/>
      <c r="J3" s="3"/>
      <c r="K3" s="3"/>
      <c r="L3" s="3"/>
      <c r="M3" s="3"/>
      <c r="N3" s="3"/>
      <c r="O3" s="3"/>
      <c r="P3" s="3"/>
      <c r="Q3" s="3"/>
      <c r="R3" s="3"/>
      <c r="S3" s="3"/>
      <c r="T3" s="3"/>
      <c r="U3" s="3"/>
      <c r="V3" s="3"/>
      <c r="W3" s="3"/>
      <c r="X3" s="3"/>
      <c r="Y3" s="3"/>
      <c r="Z3" s="3"/>
    </row>
    <row r="4" spans="1:26" ht="15.75" customHeight="1" x14ac:dyDescent="0.2">
      <c r="A4" s="9" t="s">
        <v>14</v>
      </c>
      <c r="B4" s="5" t="s">
        <v>15</v>
      </c>
      <c r="C4" s="6" t="str">
        <f>HYPERLINK("http://www.leginfo.ca.gov/cgi-bin/postquery","AB 2766 Link")</f>
        <v>AB 2766 Link</v>
      </c>
      <c r="D4" s="10" t="s">
        <v>16</v>
      </c>
      <c r="E4" s="5"/>
      <c r="F4" s="5"/>
      <c r="G4" s="5"/>
      <c r="H4" s="8" t="s">
        <v>11</v>
      </c>
      <c r="I4" s="3"/>
      <c r="J4" s="3"/>
      <c r="K4" s="3"/>
      <c r="L4" s="3"/>
      <c r="M4" s="3"/>
      <c r="N4" s="3"/>
      <c r="O4" s="3"/>
      <c r="P4" s="3"/>
      <c r="Q4" s="3"/>
      <c r="R4" s="3"/>
      <c r="S4" s="3"/>
      <c r="T4" s="3"/>
      <c r="U4" s="3"/>
      <c r="V4" s="3"/>
      <c r="W4" s="3"/>
      <c r="X4" s="3"/>
      <c r="Y4" s="3"/>
      <c r="Z4" s="3"/>
    </row>
    <row r="5" spans="1:26" ht="15.75" customHeight="1" x14ac:dyDescent="0.2">
      <c r="A5" s="4" t="s">
        <v>17</v>
      </c>
      <c r="B5" s="5" t="s">
        <v>15</v>
      </c>
      <c r="C5" s="6" t="str">
        <f>HYPERLINK("http://www.leginfo.ca.gov/cgi-bin/postquery?bill_number=ab_1449&amp;sess=CUR&amp;house=B&amp;author=lopez_%3Clopez%3E","AB 1449 Link")</f>
        <v>AB 1449 Link</v>
      </c>
      <c r="D5" s="6" t="str">
        <f>HYPERLINK("http://www.leginfo.ca.gov/pub/15-16/bill/asm/ab_1401-1450/ab_1449_cfa_20160122_145947_asm_floor.html","bill analysis")</f>
        <v>bill analysis</v>
      </c>
      <c r="E5" s="5"/>
      <c r="F5" s="5"/>
      <c r="G5" s="5"/>
      <c r="H5" s="8" t="s">
        <v>11</v>
      </c>
      <c r="I5" s="3"/>
      <c r="J5" s="3"/>
      <c r="K5" s="3"/>
      <c r="L5" s="3"/>
      <c r="M5" s="3"/>
      <c r="N5" s="3"/>
      <c r="O5" s="3"/>
      <c r="P5" s="3"/>
      <c r="Q5" s="3"/>
      <c r="R5" s="3"/>
      <c r="S5" s="3"/>
      <c r="T5" s="3"/>
      <c r="U5" s="3"/>
      <c r="V5" s="3"/>
      <c r="W5" s="3"/>
      <c r="X5" s="3"/>
      <c r="Y5" s="3"/>
      <c r="Z5" s="3"/>
    </row>
    <row r="6" spans="1:26" ht="15.75" customHeight="1" x14ac:dyDescent="0.2">
      <c r="A6" s="9" t="s">
        <v>18</v>
      </c>
      <c r="B6" s="5" t="s">
        <v>15</v>
      </c>
      <c r="C6" s="6" t="str">
        <f>HYPERLINK("http://www.leginfo.ca.gov/cgi-bin/postquery","AB 2009 Link")</f>
        <v>AB 2009 Link</v>
      </c>
      <c r="D6" s="5" t="s">
        <v>19</v>
      </c>
      <c r="E6" s="5"/>
      <c r="F6" s="5"/>
      <c r="G6" s="5"/>
      <c r="H6" s="8" t="s">
        <v>11</v>
      </c>
      <c r="I6" s="3"/>
      <c r="J6" s="3"/>
      <c r="K6" s="3"/>
      <c r="L6" s="3"/>
      <c r="M6" s="3"/>
      <c r="N6" s="3"/>
      <c r="O6" s="3"/>
      <c r="P6" s="3"/>
      <c r="Q6" s="3"/>
      <c r="R6" s="3"/>
      <c r="S6" s="3"/>
      <c r="T6" s="3"/>
      <c r="U6" s="3"/>
      <c r="V6" s="3"/>
      <c r="W6" s="3"/>
      <c r="X6" s="3"/>
      <c r="Y6" s="3"/>
      <c r="Z6" s="3"/>
    </row>
    <row r="7" spans="1:26" ht="15.75" customHeight="1" x14ac:dyDescent="0.2">
      <c r="A7" s="9" t="s">
        <v>20</v>
      </c>
      <c r="B7" s="5" t="s">
        <v>21</v>
      </c>
      <c r="C7" s="6" t="str">
        <f>HYPERLINK("http://leginfo.legislature.ca.gov/faces/billNavClient.xhtml?bill_id=201520160AB1690","AB 1690 Link")</f>
        <v>AB 1690 Link</v>
      </c>
      <c r="D7" s="5" t="s">
        <v>22</v>
      </c>
      <c r="E7" s="5"/>
      <c r="F7" s="5"/>
      <c r="G7" s="5"/>
      <c r="H7" s="8" t="s">
        <v>11</v>
      </c>
      <c r="I7" s="3"/>
      <c r="J7" s="3"/>
      <c r="K7" s="3"/>
      <c r="L7" s="3"/>
      <c r="M7" s="3"/>
      <c r="N7" s="3"/>
      <c r="O7" s="3"/>
      <c r="P7" s="3"/>
      <c r="Q7" s="3"/>
      <c r="R7" s="3"/>
      <c r="S7" s="3"/>
      <c r="T7" s="3"/>
      <c r="U7" s="3"/>
      <c r="V7" s="3"/>
      <c r="W7" s="3"/>
      <c r="X7" s="3"/>
      <c r="Y7" s="3"/>
      <c r="Z7" s="3"/>
    </row>
    <row r="8" spans="1:26" ht="15.75" customHeight="1" x14ac:dyDescent="0.2">
      <c r="A8" s="9" t="s">
        <v>23</v>
      </c>
      <c r="B8" s="5" t="s">
        <v>21</v>
      </c>
      <c r="C8" s="6" t="str">
        <f>HYPERLINK("http://leginfo.legislature.ca.gov/faces/billNavClient.xhtml?bill_id=201520160AB1721","AB 1721 Link")</f>
        <v>AB 1721 Link</v>
      </c>
      <c r="D8" s="5" t="s">
        <v>24</v>
      </c>
      <c r="E8" s="5"/>
      <c r="F8" s="5"/>
      <c r="G8" s="5"/>
      <c r="H8" s="8" t="s">
        <v>11</v>
      </c>
      <c r="I8" s="3"/>
      <c r="J8" s="3"/>
      <c r="K8" s="3"/>
      <c r="L8" s="3"/>
      <c r="M8" s="3"/>
      <c r="N8" s="3"/>
      <c r="O8" s="3"/>
      <c r="P8" s="3"/>
      <c r="Q8" s="3"/>
      <c r="R8" s="3"/>
      <c r="S8" s="3"/>
      <c r="T8" s="3"/>
      <c r="U8" s="3"/>
      <c r="V8" s="3"/>
      <c r="W8" s="3"/>
      <c r="X8" s="3"/>
      <c r="Y8" s="3"/>
      <c r="Z8" s="3"/>
    </row>
    <row r="9" spans="1:26" ht="15.75" customHeight="1" x14ac:dyDescent="0.2">
      <c r="A9" s="9" t="s">
        <v>25</v>
      </c>
      <c r="B9" s="5" t="s">
        <v>26</v>
      </c>
      <c r="C9" s="6" t="str">
        <f>HYPERLINK("http://leginfo.legislature.ca.gov/faces/billNavClient.xhtml?bill_id=201520160AB2017","AB 2017 Link")</f>
        <v>AB 2017 Link</v>
      </c>
      <c r="D9" s="5" t="s">
        <v>27</v>
      </c>
      <c r="E9" s="5"/>
      <c r="F9" s="5"/>
      <c r="G9" s="5"/>
      <c r="H9" s="8" t="s">
        <v>11</v>
      </c>
      <c r="I9" s="3"/>
      <c r="J9" s="3"/>
      <c r="K9" s="3"/>
      <c r="L9" s="3"/>
      <c r="M9" s="3"/>
      <c r="N9" s="3"/>
      <c r="O9" s="3"/>
      <c r="P9" s="3"/>
      <c r="Q9" s="3"/>
      <c r="R9" s="3"/>
      <c r="S9" s="3"/>
      <c r="T9" s="3"/>
      <c r="U9" s="3"/>
      <c r="V9" s="3"/>
      <c r="W9" s="3"/>
      <c r="X9" s="3"/>
      <c r="Y9" s="3"/>
      <c r="Z9" s="3"/>
    </row>
    <row r="10" spans="1:26" ht="15.75" customHeight="1" x14ac:dyDescent="0.2">
      <c r="A10" s="9" t="s">
        <v>28</v>
      </c>
      <c r="B10" s="5" t="s">
        <v>29</v>
      </c>
      <c r="C10" s="6" t="str">
        <f>HYPERLINK("http://leginfo.legislature.ca.gov/faces/billNavClient.xhtml?bill_id=201520160SB1450","SB 1450 Link")</f>
        <v>SB 1450 Link</v>
      </c>
      <c r="D10" s="5" t="s">
        <v>30</v>
      </c>
      <c r="E10" s="5"/>
      <c r="F10" s="5"/>
      <c r="G10" s="5"/>
      <c r="H10" s="8" t="s">
        <v>11</v>
      </c>
      <c r="I10" s="3"/>
      <c r="J10" s="3"/>
      <c r="K10" s="3"/>
      <c r="L10" s="3"/>
      <c r="M10" s="3"/>
      <c r="N10" s="3"/>
      <c r="O10" s="3"/>
      <c r="P10" s="3"/>
      <c r="Q10" s="3"/>
      <c r="R10" s="3"/>
      <c r="S10" s="3"/>
      <c r="T10" s="3"/>
      <c r="U10" s="3"/>
      <c r="V10" s="3"/>
      <c r="W10" s="3"/>
      <c r="X10" s="3"/>
      <c r="Y10" s="3"/>
      <c r="Z10" s="3"/>
    </row>
    <row r="11" spans="1:26" ht="15.75" customHeight="1" x14ac:dyDescent="0.2">
      <c r="A11" s="4" t="s">
        <v>31</v>
      </c>
      <c r="B11" s="5" t="s">
        <v>32</v>
      </c>
      <c r="C11" s="6" t="str">
        <f>HYPERLINK("http://leginfo.legislature.ca.gov/faces/billTextClient.xhtml?bill_id=201520160AB1598","AB 1598 Link")</f>
        <v>AB 1598 Link</v>
      </c>
      <c r="D11" s="5"/>
      <c r="E11" s="5"/>
      <c r="F11" s="5"/>
      <c r="G11" s="5"/>
      <c r="H11" s="8" t="s">
        <v>11</v>
      </c>
      <c r="I11" s="3"/>
      <c r="J11" s="3"/>
      <c r="K11" s="3"/>
      <c r="L11" s="3"/>
      <c r="M11" s="3"/>
      <c r="N11" s="3"/>
      <c r="O11" s="3"/>
      <c r="P11" s="3"/>
      <c r="Q11" s="3"/>
      <c r="R11" s="3"/>
      <c r="S11" s="3"/>
      <c r="T11" s="3"/>
      <c r="U11" s="3"/>
      <c r="V11" s="3"/>
      <c r="W11" s="3"/>
      <c r="X11" s="3"/>
      <c r="Y11" s="3"/>
      <c r="Z11" s="3"/>
    </row>
    <row r="12" spans="1:26" ht="15.75" customHeight="1" x14ac:dyDescent="0.2">
      <c r="A12" s="5" t="s">
        <v>33</v>
      </c>
      <c r="B12" s="7" t="s">
        <v>34</v>
      </c>
      <c r="C12" s="5"/>
      <c r="D12" s="7" t="s">
        <v>35</v>
      </c>
      <c r="E12" s="5"/>
      <c r="F12" s="5"/>
      <c r="G12" s="5"/>
      <c r="H12" s="8" t="s">
        <v>11</v>
      </c>
      <c r="I12" s="3"/>
      <c r="J12" s="3"/>
      <c r="K12" s="3"/>
      <c r="L12" s="3"/>
      <c r="M12" s="3"/>
      <c r="N12" s="3"/>
      <c r="O12" s="3"/>
      <c r="P12" s="3"/>
      <c r="Q12" s="3"/>
      <c r="R12" s="3"/>
      <c r="S12" s="3"/>
      <c r="T12" s="3"/>
      <c r="U12" s="3"/>
      <c r="V12" s="3"/>
      <c r="W12" s="3"/>
      <c r="X12" s="3"/>
      <c r="Y12" s="3"/>
      <c r="Z12" s="3"/>
    </row>
    <row r="13" spans="1:26" ht="15.75" customHeight="1" x14ac:dyDescent="0.2">
      <c r="A13" s="5" t="s">
        <v>36</v>
      </c>
      <c r="B13" s="5"/>
      <c r="C13" s="5"/>
      <c r="E13" s="5"/>
      <c r="F13" s="5"/>
      <c r="G13" s="5"/>
      <c r="H13" s="8"/>
      <c r="I13" s="3"/>
      <c r="J13" s="3"/>
      <c r="K13" s="3"/>
      <c r="L13" s="3"/>
      <c r="M13" s="3"/>
      <c r="N13" s="3"/>
      <c r="O13" s="3"/>
      <c r="P13" s="3"/>
      <c r="Q13" s="3"/>
      <c r="R13" s="3"/>
      <c r="S13" s="3"/>
      <c r="T13" s="3"/>
      <c r="U13" s="3"/>
      <c r="V13" s="3"/>
      <c r="W13" s="3"/>
      <c r="X13" s="3"/>
      <c r="Y13" s="3"/>
      <c r="Z13" s="3"/>
    </row>
    <row r="14" spans="1:26" ht="15.75" customHeight="1" x14ac:dyDescent="0.2">
      <c r="A14" s="11" t="s">
        <v>37</v>
      </c>
      <c r="B14" s="11" t="s">
        <v>21</v>
      </c>
      <c r="C14" s="11" t="s">
        <v>38</v>
      </c>
      <c r="D14" s="11" t="s">
        <v>39</v>
      </c>
      <c r="E14" s="3"/>
      <c r="F14" s="3"/>
      <c r="G14" s="3"/>
      <c r="H14" s="8" t="s">
        <v>11</v>
      </c>
      <c r="I14" s="3"/>
      <c r="J14" s="3"/>
      <c r="K14" s="3"/>
      <c r="L14" s="3"/>
      <c r="M14" s="3"/>
      <c r="N14" s="3"/>
      <c r="O14" s="3"/>
      <c r="P14" s="3"/>
      <c r="Q14" s="3"/>
      <c r="R14" s="3"/>
      <c r="S14" s="3"/>
      <c r="T14" s="3"/>
      <c r="U14" s="3"/>
      <c r="V14" s="3"/>
      <c r="W14" s="3"/>
      <c r="X14" s="3"/>
      <c r="Y14" s="3"/>
      <c r="Z14" s="3"/>
    </row>
    <row r="15" spans="1:26" ht="15.75" customHeight="1" x14ac:dyDescent="0.2">
      <c r="A15" s="11" t="s">
        <v>40</v>
      </c>
      <c r="B15" s="11" t="s">
        <v>41</v>
      </c>
      <c r="C15" s="3"/>
      <c r="D15" s="5"/>
      <c r="E15" s="3"/>
      <c r="F15" s="3"/>
      <c r="G15" s="3"/>
      <c r="H15" s="8" t="s">
        <v>11</v>
      </c>
      <c r="I15" s="3"/>
      <c r="J15" s="3"/>
      <c r="K15" s="3"/>
      <c r="L15" s="3"/>
      <c r="M15" s="3"/>
      <c r="N15" s="3"/>
      <c r="O15" s="3"/>
      <c r="P15" s="3"/>
      <c r="Q15" s="3"/>
      <c r="R15" s="3"/>
      <c r="S15" s="3"/>
      <c r="T15" s="3"/>
      <c r="U15" s="3"/>
      <c r="V15" s="3"/>
      <c r="W15" s="3"/>
      <c r="X15" s="3"/>
      <c r="Y15" s="3"/>
      <c r="Z15" s="3"/>
    </row>
    <row r="16" spans="1:26" ht="15.75" customHeight="1" x14ac:dyDescent="0.2">
      <c r="A16" s="11" t="s">
        <v>42</v>
      </c>
      <c r="B16" s="11" t="s">
        <v>43</v>
      </c>
      <c r="C16" s="3"/>
      <c r="D16" s="11" t="s">
        <v>44</v>
      </c>
      <c r="E16" s="3"/>
      <c r="F16" s="3"/>
      <c r="G16" s="3"/>
      <c r="H16" s="8" t="s">
        <v>11</v>
      </c>
      <c r="I16" s="3"/>
      <c r="J16" s="3"/>
      <c r="K16" s="3"/>
      <c r="L16" s="3"/>
      <c r="M16" s="3"/>
      <c r="N16" s="3"/>
      <c r="O16" s="3"/>
      <c r="P16" s="3"/>
      <c r="Q16" s="3"/>
      <c r="R16" s="3"/>
      <c r="S16" s="3"/>
      <c r="T16" s="3"/>
      <c r="U16" s="3"/>
      <c r="V16" s="3"/>
      <c r="W16" s="3"/>
      <c r="X16" s="3"/>
      <c r="Y16" s="3"/>
      <c r="Z16" s="3"/>
    </row>
    <row r="17" spans="1:26" ht="15.75" customHeight="1" x14ac:dyDescent="0.2">
      <c r="A17" s="11" t="s">
        <v>45</v>
      </c>
      <c r="B17" s="11" t="s">
        <v>46</v>
      </c>
      <c r="C17" s="3"/>
      <c r="D17" s="11" t="s">
        <v>47</v>
      </c>
      <c r="E17" s="3"/>
      <c r="F17" s="3"/>
      <c r="G17" s="3"/>
      <c r="H17" s="8" t="s">
        <v>11</v>
      </c>
      <c r="I17" s="3"/>
      <c r="J17" s="3"/>
      <c r="K17" s="3"/>
      <c r="L17" s="3"/>
      <c r="M17" s="3"/>
      <c r="N17" s="3"/>
      <c r="O17" s="3"/>
      <c r="P17" s="3"/>
      <c r="Q17" s="3"/>
      <c r="R17" s="3"/>
      <c r="S17" s="3"/>
      <c r="T17" s="3"/>
      <c r="U17" s="3"/>
      <c r="V17" s="3"/>
      <c r="W17" s="3"/>
      <c r="X17" s="3"/>
      <c r="Y17" s="3"/>
      <c r="Z17" s="3"/>
    </row>
    <row r="18" spans="1:26" ht="15.75" customHeight="1" x14ac:dyDescent="0.2">
      <c r="A18" s="11" t="s">
        <v>48</v>
      </c>
      <c r="B18" s="11" t="s">
        <v>32</v>
      </c>
      <c r="C18" s="3"/>
      <c r="D18" s="11" t="s">
        <v>49</v>
      </c>
      <c r="E18" s="3"/>
      <c r="F18" s="3"/>
      <c r="G18" s="3"/>
      <c r="H18" s="8" t="s">
        <v>11</v>
      </c>
      <c r="I18" s="3"/>
      <c r="J18" s="3"/>
      <c r="K18" s="3"/>
      <c r="L18" s="3"/>
      <c r="M18" s="3"/>
      <c r="N18" s="3"/>
      <c r="O18" s="3"/>
      <c r="P18" s="3"/>
      <c r="Q18" s="3"/>
      <c r="R18" s="3"/>
      <c r="S18" s="3"/>
      <c r="T18" s="3"/>
      <c r="U18" s="3"/>
      <c r="V18" s="3"/>
      <c r="W18" s="3"/>
      <c r="X18" s="3"/>
      <c r="Y18" s="3"/>
      <c r="Z18" s="3"/>
    </row>
    <row r="19" spans="1:26" ht="15.75" customHeight="1" x14ac:dyDescent="0.2">
      <c r="A19" s="12" t="s">
        <v>50</v>
      </c>
      <c r="B19" s="11" t="s">
        <v>41</v>
      </c>
      <c r="C19" s="3"/>
      <c r="D19" s="11" t="s">
        <v>51</v>
      </c>
      <c r="E19" s="3"/>
      <c r="F19" s="3"/>
      <c r="G19" s="3"/>
      <c r="H19" s="8" t="s">
        <v>11</v>
      </c>
      <c r="I19" s="3"/>
      <c r="J19" s="3"/>
      <c r="K19" s="3"/>
      <c r="L19" s="3"/>
      <c r="M19" s="3"/>
      <c r="N19" s="3"/>
      <c r="O19" s="3"/>
      <c r="P19" s="3"/>
      <c r="Q19" s="3"/>
      <c r="R19" s="3"/>
      <c r="S19" s="3"/>
      <c r="T19" s="3"/>
      <c r="U19" s="3"/>
      <c r="V19" s="3"/>
      <c r="W19" s="3"/>
      <c r="X19" s="3"/>
      <c r="Y19" s="3"/>
      <c r="Z19" s="3"/>
    </row>
    <row r="20" spans="1:26" ht="15.75" customHeight="1" x14ac:dyDescent="0.2">
      <c r="A20" s="11" t="s">
        <v>52</v>
      </c>
      <c r="B20" s="11" t="s">
        <v>32</v>
      </c>
      <c r="C20" s="3"/>
      <c r="D20" s="11" t="s">
        <v>53</v>
      </c>
      <c r="E20" s="3"/>
      <c r="F20" s="3"/>
      <c r="G20" s="3"/>
      <c r="H20" s="8" t="s">
        <v>11</v>
      </c>
      <c r="I20" s="3"/>
      <c r="J20" s="3"/>
      <c r="K20" s="3"/>
      <c r="L20" s="3"/>
      <c r="M20" s="3"/>
      <c r="N20" s="3"/>
      <c r="O20" s="3"/>
      <c r="P20" s="3"/>
      <c r="Q20" s="3"/>
      <c r="R20" s="3"/>
      <c r="S20" s="3"/>
      <c r="T20" s="3"/>
      <c r="U20" s="3"/>
      <c r="V20" s="3"/>
      <c r="W20" s="3"/>
      <c r="X20" s="3"/>
      <c r="Y20" s="3"/>
      <c r="Z20" s="3"/>
    </row>
    <row r="21" spans="1:26" ht="15.75" customHeight="1" x14ac:dyDescent="0.2">
      <c r="A21" s="11" t="s">
        <v>54</v>
      </c>
      <c r="B21" s="11" t="s">
        <v>32</v>
      </c>
      <c r="C21" s="3"/>
      <c r="D21" s="11" t="s">
        <v>55</v>
      </c>
      <c r="E21" s="3"/>
      <c r="F21" s="3"/>
      <c r="G21" s="3"/>
      <c r="H21" s="8" t="s">
        <v>11</v>
      </c>
      <c r="I21" s="3"/>
      <c r="J21" s="3"/>
      <c r="K21" s="3"/>
      <c r="L21" s="3"/>
      <c r="M21" s="3"/>
      <c r="N21" s="3"/>
      <c r="O21" s="3"/>
      <c r="P21" s="3"/>
      <c r="Q21" s="3"/>
      <c r="R21" s="3"/>
      <c r="S21" s="3"/>
      <c r="T21" s="3"/>
      <c r="U21" s="3"/>
      <c r="V21" s="3"/>
      <c r="W21" s="3"/>
      <c r="X21" s="3"/>
      <c r="Y21" s="3"/>
      <c r="Z21" s="3"/>
    </row>
    <row r="22" spans="1:26" ht="15.75" customHeight="1" x14ac:dyDescent="0.2">
      <c r="A22" s="11" t="s">
        <v>56</v>
      </c>
      <c r="B22" s="11" t="s">
        <v>15</v>
      </c>
      <c r="C22" s="3"/>
      <c r="D22" s="11" t="s">
        <v>57</v>
      </c>
      <c r="E22" s="3"/>
      <c r="F22" s="3"/>
      <c r="G22" s="3"/>
      <c r="H22" s="8" t="s">
        <v>11</v>
      </c>
      <c r="I22" s="3"/>
      <c r="J22" s="3"/>
      <c r="K22" s="3"/>
      <c r="L22" s="3"/>
      <c r="M22" s="3"/>
      <c r="N22" s="3"/>
      <c r="O22" s="3"/>
      <c r="P22" s="3"/>
      <c r="Q22" s="3"/>
      <c r="R22" s="3"/>
      <c r="S22" s="3"/>
      <c r="T22" s="3"/>
      <c r="U22" s="3"/>
      <c r="V22" s="3"/>
      <c r="W22" s="3"/>
      <c r="X22" s="3"/>
      <c r="Y22" s="3"/>
      <c r="Z22" s="3"/>
    </row>
    <row r="23" spans="1:26" ht="15.75" customHeight="1" x14ac:dyDescent="0.2">
      <c r="A23" s="11" t="s">
        <v>58</v>
      </c>
      <c r="B23" s="11" t="s">
        <v>26</v>
      </c>
      <c r="C23" s="3"/>
      <c r="D23" s="11" t="s">
        <v>59</v>
      </c>
      <c r="E23" s="3"/>
      <c r="F23" s="3"/>
      <c r="G23" s="3"/>
      <c r="H23" s="8" t="s">
        <v>11</v>
      </c>
      <c r="I23" s="3"/>
      <c r="J23" s="3"/>
      <c r="K23" s="3"/>
      <c r="L23" s="3"/>
      <c r="M23" s="3"/>
      <c r="N23" s="3"/>
      <c r="O23" s="3"/>
      <c r="P23" s="3"/>
      <c r="Q23" s="3"/>
      <c r="R23" s="3"/>
      <c r="S23" s="3"/>
      <c r="T23" s="3"/>
      <c r="U23" s="3"/>
      <c r="V23" s="3"/>
      <c r="W23" s="3"/>
      <c r="X23" s="3"/>
      <c r="Y23" s="3"/>
      <c r="Z23" s="3"/>
    </row>
    <row r="24" spans="1:26" ht="15.7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hyperlinks>
    <hyperlink ref="C2" r:id="rId1" display="http://www.leginfo.ca.gov/cgi-bin/postquery"/>
    <hyperlink ref="C3" r:id="rId2" display="http://www.leginfo.ca.gov/cgi-bin/postquery?bill_number=ab_801&amp;sess=CUR&amp;house=B&amp;author=bloom_%3Cbloom%3E"/>
    <hyperlink ref="D3" r:id="rId3" display="https://leginfo.legislature.ca.gov/faces/billAnalysisClient.xhtml?bill_id=201520160AB801"/>
    <hyperlink ref="C4" r:id="rId4" display="http://www.leginfo.ca.gov/cgi-bin/postquery"/>
    <hyperlink ref="C5" r:id="rId5" display="http://www.leginfo.ca.gov/cgi-bin/postquery?bill_number=ab_1449&amp;sess=CUR&amp;house=B&amp;author=lopez_%3Clopez%3E"/>
    <hyperlink ref="D5" r:id="rId6" display="http://www.leginfo.ca.gov/pub/15-16/bill/asm/ab_1401-1450/ab_1449_cfa_20160122_145947_asm_floor.html"/>
    <hyperlink ref="C6" r:id="rId7" display="http://www.leginfo.ca.gov/cgi-bin/postquery"/>
    <hyperlink ref="C7" r:id="rId8" display="http://leginfo.legislature.ca.gov/faces/billNavClient.xhtml?bill_id=201520160AB1690"/>
    <hyperlink ref="C8" r:id="rId9" display="http://leginfo.legislature.ca.gov/faces/billNavClient.xhtml?bill_id=201520160AB1721"/>
    <hyperlink ref="C9" r:id="rId10" display="http://leginfo.legislature.ca.gov/faces/billNavClient.xhtml?bill_id=201520160AB2017"/>
    <hyperlink ref="C10" r:id="rId11" display="http://leginfo.legislature.ca.gov/faces/billNavClient.xhtml?bill_id=201520160SB1450"/>
    <hyperlink ref="C11" r:id="rId12" display="http://leginfo.legislature.ca.gov/faces/billTextClient.xhtml?bill_id=201520160AB159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ShaunaMarieC83</dc:creator>
  <cp:lastModifiedBy>ShaunaMarieC83</cp:lastModifiedBy>
  <dcterms:created xsi:type="dcterms:W3CDTF">2016-07-19T14:57:11Z</dcterms:created>
  <dcterms:modified xsi:type="dcterms:W3CDTF">2016-07-19T14:57:11Z</dcterms:modified>
</cp:coreProperties>
</file>