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dget as of 03 Feb 2010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<sst xmlns="http://schemas.openxmlformats.org/spreadsheetml/2006/main" count="39" uniqueCount="36">
  <si>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Granted </t>
  </si>
  <si>
    <t>Remaining</t>
  </si>
  <si>
    <t>Clubs</t>
  </si>
  <si>
    <t>SG Office Expenses</t>
  </si>
  <si>
    <t>SG Parties</t>
  </si>
  <si>
    <t>Contingency</t>
  </si>
  <si>
    <t>Work Study</t>
  </si>
  <si>
    <t>Chair's Discretionary</t>
  </si>
  <si>
    <t>Student Life Improvement</t>
  </si>
  <si>
    <t>Debate Club</t>
  </si>
  <si>
    <t>TOTAL</t>
  </si>
  <si>
    <t>Money Granted to Clubs:</t>
  </si>
  <si>
    <t>Broadway Performance Club</t>
  </si>
  <si>
    <t>Director's Studio</t>
  </si>
  <si>
    <t>Morehonors</t>
  </si>
  <si>
    <t>BCC</t>
  </si>
  <si>
    <t>Art Club</t>
  </si>
  <si>
    <t>Business Club</t>
  </si>
  <si>
    <t>AUBG International</t>
  </si>
  <si>
    <t>AUBG Olympics</t>
  </si>
  <si>
    <t>FEJS</t>
  </si>
  <si>
    <t>Verve</t>
  </si>
  <si>
    <t>Club Name</t>
  </si>
  <si>
    <t>Student Commencement Committee</t>
  </si>
  <si>
    <t>Radio AURA</t>
  </si>
  <si>
    <t>Youth Empowerment Initiative</t>
  </si>
  <si>
    <t>JMC Rocks</t>
  </si>
  <si>
    <t>Model United Nations</t>
  </si>
  <si>
    <t>Investment Club</t>
  </si>
  <si>
    <t>PTPI AUBG Chapter</t>
  </si>
  <si>
    <t>First Semester</t>
  </si>
  <si>
    <t>Second Semester</t>
  </si>
  <si>
    <t>Art Club "Sex, Drugs and Rock'n'Roll" Play</t>
  </si>
  <si>
    <t>Chess Club</t>
  </si>
  <si>
    <t>Art Club "Caligula" Play + Jewelry Workshop</t>
  </si>
  <si>
    <t>YEM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</si>
</sst>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2" borderId="1" applyNumberFormat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4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44" fontId="0" fillId="0" borderId="13" xfId="0" applyNumberFormat="1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4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4" fontId="1" fillId="9" borderId="15" xfId="44" applyFont="1" applyFill="1" applyBorder="1" applyAlignment="1">
      <alignment/>
    </xf>
    <xf numFmtId="44" fontId="1" fillId="9" borderId="16" xfId="44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21" fillId="3" borderId="10" xfId="0" applyNumberFormat="1" applyFont="1" applyFill="1" applyBorder="1" applyAlignment="1">
      <alignment/>
    </xf>
    <xf numFmtId="44" fontId="0" fillId="9" borderId="17" xfId="44" applyFont="1" applyFill="1" applyBorder="1" applyAlignment="1">
      <alignment horizontal="center" vertical="center" wrapText="1"/>
    </xf>
    <xf numFmtId="44" fontId="0" fillId="9" borderId="18" xfId="44" applyFont="1" applyFill="1" applyBorder="1" applyAlignment="1">
      <alignment horizontal="center" vertical="center" wrapText="1"/>
    </xf>
    <xf numFmtId="44" fontId="0" fillId="9" borderId="19" xfId="44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44" fontId="2" fillId="0" borderId="21" xfId="0" applyNumberFormat="1" applyFont="1" applyBorder="1" applyAlignment="1">
      <alignment/>
    </xf>
    <xf numFmtId="44" fontId="1" fillId="3" borderId="10" xfId="44" applyFont="1" applyFill="1" applyBorder="1" applyAlignment="1">
      <alignment/>
    </xf>
    <xf numFmtId="0" fontId="0" fillId="9" borderId="22" xfId="0" applyFill="1" applyBorder="1" applyAlignment="1">
      <alignment/>
    </xf>
    <xf numFmtId="44" fontId="1" fillId="9" borderId="23" xfId="44" applyFont="1" applyFill="1" applyBorder="1" applyAlignment="1">
      <alignment/>
    </xf>
    <xf numFmtId="0" fontId="0" fillId="9" borderId="24" xfId="0" applyFill="1" applyBorder="1" applyAlignment="1">
      <alignment/>
    </xf>
    <xf numFmtId="6" fontId="0" fillId="9" borderId="25" xfId="0" applyNumberFormat="1" applyFill="1" applyBorder="1" applyAlignment="1">
      <alignment/>
    </xf>
    <xf numFmtId="6" fontId="0" fillId="3" borderId="22" xfId="0" applyNumberFormat="1" applyFill="1" applyBorder="1" applyAlignment="1">
      <alignment/>
    </xf>
    <xf numFmtId="44" fontId="1" fillId="3" borderId="26" xfId="44" applyFont="1" applyFill="1" applyBorder="1" applyAlignment="1">
      <alignment/>
    </xf>
    <xf numFmtId="0" fontId="0" fillId="3" borderId="27" xfId="0" applyFill="1" applyBorder="1" applyAlignment="1">
      <alignment horizontal="center" vertical="center" wrapText="1"/>
    </xf>
    <xf numFmtId="6" fontId="0" fillId="3" borderId="24" xfId="0" applyNumberFormat="1" applyFill="1" applyBorder="1" applyAlignment="1">
      <alignment/>
    </xf>
    <xf numFmtId="0" fontId="0" fillId="3" borderId="28" xfId="0" applyFill="1" applyBorder="1" applyAlignment="1">
      <alignment horizontal="center" vertical="center" wrapText="1"/>
    </xf>
    <xf numFmtId="6" fontId="0" fillId="3" borderId="25" xfId="0" applyNumberFormat="1" applyFill="1" applyBorder="1" applyAlignment="1">
      <alignment/>
    </xf>
    <xf numFmtId="44" fontId="1" fillId="3" borderId="29" xfId="44" applyFont="1" applyFill="1" applyBorder="1" applyAlignment="1">
      <alignment/>
    </xf>
    <xf numFmtId="0" fontId="0" fillId="3" borderId="3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1.57421875" style="0" bestFit="1" customWidth="1"/>
    <col min="2" max="2" width="23.7109375" style="0" bestFit="1" customWidth="1"/>
    <col min="3" max="5" width="11.28125" style="0" bestFit="1" customWidth="1"/>
  </cols>
  <sheetData>
    <row r="1" spans="1:2" ht="12.75">
      <c r="A1" s="1"/>
      <c r="B1" s="1"/>
    </row>
    <row r="2" spans="1:4" ht="12.75">
      <c r="A2" s="1"/>
      <c r="C2" s="2" t="s">
        <v>0</v>
      </c>
      <c r="D2" s="2" t="s">
        <v>1</v>
      </c>
    </row>
    <row r="3" spans="1:4" ht="12.75">
      <c r="A3" s="10" t="s">
        <v>2</v>
      </c>
      <c r="B3" s="20">
        <v>15328</v>
      </c>
      <c r="C3" s="6">
        <f>B41</f>
        <v>13667.400702341138</v>
      </c>
      <c r="D3" s="21">
        <f>B3-C3</f>
        <v>1660.5992976588623</v>
      </c>
    </row>
    <row r="4" spans="1:4" ht="12.75">
      <c r="A4" s="11" t="s">
        <v>3</v>
      </c>
      <c r="B4" s="6">
        <v>200</v>
      </c>
      <c r="C4" s="6">
        <v>47</v>
      </c>
      <c r="D4" s="6">
        <f aca="true" t="shared" si="0" ref="D3:D9">B4-C4</f>
        <v>153</v>
      </c>
    </row>
    <row r="5" spans="1:4" ht="12.75">
      <c r="A5" s="11" t="s">
        <v>4</v>
      </c>
      <c r="B5" s="6">
        <v>1000</v>
      </c>
      <c r="C5" s="6">
        <v>500</v>
      </c>
      <c r="D5" s="6">
        <f t="shared" si="0"/>
        <v>500</v>
      </c>
    </row>
    <row r="6" spans="1:4" ht="12.75">
      <c r="A6" s="11" t="s">
        <v>5</v>
      </c>
      <c r="B6" s="6">
        <v>400</v>
      </c>
      <c r="C6" s="6">
        <v>0</v>
      </c>
      <c r="D6" s="6">
        <f t="shared" si="0"/>
        <v>400</v>
      </c>
    </row>
    <row r="7" spans="1:4" ht="12.75">
      <c r="A7" s="11" t="s">
        <v>6</v>
      </c>
      <c r="B7" s="6">
        <v>500</v>
      </c>
      <c r="C7" s="6">
        <v>0</v>
      </c>
      <c r="D7" s="6">
        <f t="shared" si="0"/>
        <v>500</v>
      </c>
    </row>
    <row r="8" spans="1:4" ht="12.75">
      <c r="A8" s="11" t="s">
        <v>7</v>
      </c>
      <c r="B8" s="6">
        <v>500</v>
      </c>
      <c r="C8" s="6">
        <v>0</v>
      </c>
      <c r="D8" s="6">
        <f t="shared" si="0"/>
        <v>500</v>
      </c>
    </row>
    <row r="9" spans="1:4" ht="13.5" thickBot="1">
      <c r="A9" s="12" t="s">
        <v>8</v>
      </c>
      <c r="B9" s="13">
        <v>400</v>
      </c>
      <c r="C9" s="14">
        <v>183.08</v>
      </c>
      <c r="D9" s="13">
        <f t="shared" si="0"/>
        <v>216.92</v>
      </c>
    </row>
    <row r="10" spans="1:4" ht="13.5" thickBot="1">
      <c r="A10" s="15"/>
      <c r="B10" s="16">
        <f>SUM(B3:B9)</f>
        <v>18328</v>
      </c>
      <c r="C10" s="16">
        <f>SUM(C3:C9)</f>
        <v>14397.480702341138</v>
      </c>
      <c r="D10" s="9">
        <f>SUM(D3:D9)</f>
        <v>3930.5192976588623</v>
      </c>
    </row>
    <row r="12" spans="1:3" ht="12.75">
      <c r="A12" s="4"/>
      <c r="B12" s="4"/>
      <c r="C12" s="4"/>
    </row>
    <row r="13" ht="12.75">
      <c r="E13" s="5"/>
    </row>
    <row r="14" spans="1:3" ht="13.5" thickBot="1">
      <c r="A14" s="1"/>
      <c r="C14" s="1"/>
    </row>
    <row r="15" spans="1:2" ht="13.5" thickBot="1">
      <c r="A15" s="8" t="s">
        <v>22</v>
      </c>
      <c r="B15" s="17" t="s">
        <v>11</v>
      </c>
    </row>
    <row r="16" spans="1:3" ht="15">
      <c r="A16" s="28" t="s">
        <v>29</v>
      </c>
      <c r="B16" s="29">
        <v>312.85</v>
      </c>
      <c r="C16" s="22" t="s">
        <v>30</v>
      </c>
    </row>
    <row r="17" spans="1:3" ht="15">
      <c r="A17" s="30" t="s">
        <v>12</v>
      </c>
      <c r="B17" s="18">
        <v>1100</v>
      </c>
      <c r="C17" s="23"/>
    </row>
    <row r="18" spans="1:3" ht="15">
      <c r="A18" s="30" t="s">
        <v>9</v>
      </c>
      <c r="B18" s="18">
        <v>25.19</v>
      </c>
      <c r="C18" s="23"/>
    </row>
    <row r="19" spans="1:3" ht="15">
      <c r="A19" s="30" t="s">
        <v>14</v>
      </c>
      <c r="B19" s="18">
        <v>2130.77</v>
      </c>
      <c r="C19" s="23"/>
    </row>
    <row r="20" spans="1:3" ht="15">
      <c r="A20" s="30" t="s">
        <v>13</v>
      </c>
      <c r="B20" s="18">
        <v>720.38</v>
      </c>
      <c r="C20" s="23"/>
    </row>
    <row r="21" spans="1:3" ht="15">
      <c r="A21" s="30" t="s">
        <v>15</v>
      </c>
      <c r="B21" s="18">
        <v>138</v>
      </c>
      <c r="C21" s="23"/>
    </row>
    <row r="22" spans="1:3" ht="15">
      <c r="A22" s="30" t="s">
        <v>16</v>
      </c>
      <c r="B22" s="18">
        <v>852</v>
      </c>
      <c r="C22" s="23"/>
    </row>
    <row r="23" spans="1:3" ht="15">
      <c r="A23" s="30" t="s">
        <v>17</v>
      </c>
      <c r="B23" s="18">
        <v>24</v>
      </c>
      <c r="C23" s="23"/>
    </row>
    <row r="24" spans="1:3" ht="15">
      <c r="A24" s="30" t="s">
        <v>18</v>
      </c>
      <c r="B24" s="18">
        <v>291</v>
      </c>
      <c r="C24" s="23"/>
    </row>
    <row r="25" spans="1:3" ht="15">
      <c r="A25" s="30" t="s">
        <v>19</v>
      </c>
      <c r="B25" s="18">
        <f>2621.3/1.3</f>
        <v>2016.3846153846155</v>
      </c>
      <c r="C25" s="23"/>
    </row>
    <row r="26" spans="1:3" ht="15">
      <c r="A26" s="30" t="s">
        <v>20</v>
      </c>
      <c r="B26" s="18">
        <f>7+4+4+11+17+15</f>
        <v>58</v>
      </c>
      <c r="C26" s="23"/>
    </row>
    <row r="27" spans="1:3" ht="15.75" thickBot="1">
      <c r="A27" s="31" t="s">
        <v>21</v>
      </c>
      <c r="B27" s="19">
        <v>505</v>
      </c>
      <c r="C27" s="24"/>
    </row>
    <row r="28" spans="1:3" ht="15" customHeight="1">
      <c r="A28" s="32" t="s">
        <v>23</v>
      </c>
      <c r="B28" s="33">
        <v>2000</v>
      </c>
      <c r="C28" s="34" t="s">
        <v>31</v>
      </c>
    </row>
    <row r="29" spans="1:3" ht="15">
      <c r="A29" s="35" t="s">
        <v>24</v>
      </c>
      <c r="B29" s="27">
        <v>500</v>
      </c>
      <c r="C29" s="36"/>
    </row>
    <row r="30" spans="1:3" ht="15">
      <c r="A30" s="35" t="s">
        <v>27</v>
      </c>
      <c r="B30" s="27">
        <f>593.1/1.38</f>
        <v>429.78260869565224</v>
      </c>
      <c r="C30" s="36"/>
    </row>
    <row r="31" spans="1:3" ht="15">
      <c r="A31" s="35" t="s">
        <v>26</v>
      </c>
      <c r="B31" s="27">
        <v>500</v>
      </c>
      <c r="C31" s="36"/>
    </row>
    <row r="32" spans="1:3" ht="15">
      <c r="A32" s="35" t="s">
        <v>17</v>
      </c>
      <c r="B32" s="27">
        <v>12</v>
      </c>
      <c r="C32" s="36"/>
    </row>
    <row r="33" spans="1:3" ht="15">
      <c r="A33" s="35" t="s">
        <v>28</v>
      </c>
      <c r="B33" s="27">
        <v>4</v>
      </c>
      <c r="C33" s="36"/>
    </row>
    <row r="34" spans="1:3" ht="15">
      <c r="A34" s="35" t="s">
        <v>25</v>
      </c>
      <c r="B34" s="27">
        <f>(730+6.5+40.5)/1.38</f>
        <v>563.0434782608696</v>
      </c>
      <c r="C34" s="36"/>
    </row>
    <row r="35" spans="1:3" ht="15">
      <c r="A35" s="35" t="s">
        <v>32</v>
      </c>
      <c r="B35" s="27">
        <v>254</v>
      </c>
      <c r="C35" s="36"/>
    </row>
    <row r="36" spans="1:3" ht="15">
      <c r="A36" s="35" t="s">
        <v>33</v>
      </c>
      <c r="B36" s="27">
        <v>217</v>
      </c>
      <c r="C36" s="36"/>
    </row>
    <row r="37" spans="1:3" ht="15">
      <c r="A37" s="35" t="s">
        <v>34</v>
      </c>
      <c r="B37" s="27">
        <v>670</v>
      </c>
      <c r="C37" s="36"/>
    </row>
    <row r="38" spans="1:3" ht="15">
      <c r="A38" s="35" t="s">
        <v>15</v>
      </c>
      <c r="B38" s="27">
        <v>42</v>
      </c>
      <c r="C38" s="36"/>
    </row>
    <row r="39" spans="1:3" ht="15">
      <c r="A39" s="35" t="s">
        <v>9</v>
      </c>
      <c r="B39" s="27">
        <v>298</v>
      </c>
      <c r="C39" s="36"/>
    </row>
    <row r="40" spans="1:3" ht="15.75" thickBot="1">
      <c r="A40" s="37" t="s">
        <v>35</v>
      </c>
      <c r="B40" s="38">
        <v>4</v>
      </c>
      <c r="C40" s="39"/>
    </row>
    <row r="41" spans="1:2" s="7" customFormat="1" ht="13.5" thickBot="1">
      <c r="A41" s="25" t="s">
        <v>10</v>
      </c>
      <c r="B41" s="26">
        <f>SUM(B16:B40)</f>
        <v>13667.400702341138</v>
      </c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</sheetData>
  <sheetProtection/>
  <mergeCells count="2">
    <mergeCell ref="C16:C27"/>
    <mergeCell ref="C28:C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Leorand</dc:creator>
  <cp:keywords/>
  <dc:description/>
  <cp:lastModifiedBy>rossya</cp:lastModifiedBy>
  <cp:lastPrinted>2009-11-15T18:30:45Z</cp:lastPrinted>
  <dcterms:created xsi:type="dcterms:W3CDTF">1996-10-14T23:33:28Z</dcterms:created>
  <dcterms:modified xsi:type="dcterms:W3CDTF">2010-02-10T17:38:34Z</dcterms:modified>
  <cp:category/>
  <cp:version/>
  <cp:contentType/>
  <cp:contentStatus/>
</cp:coreProperties>
</file>